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cuc\Desktop\"/>
    </mc:Choice>
  </mc:AlternateContent>
  <xr:revisionPtr revIDLastSave="0" documentId="13_ncr:1_{4B61646F-F995-4F2B-8EB1-8D41236E6044}" xr6:coauthVersionLast="47" xr6:coauthVersionMax="47" xr10:uidLastSave="{00000000-0000-0000-0000-000000000000}"/>
  <bookViews>
    <workbookView xWindow="-108" yWindow="-108" windowWidth="23256" windowHeight="12576" xr2:uid="{79E6E407-64EB-4CF4-94CD-77865805C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9" i="1"/>
  <c r="G39" i="1" s="1"/>
  <c r="G30" i="1"/>
  <c r="G31" i="1"/>
  <c r="G32" i="1"/>
  <c r="G33" i="1"/>
  <c r="G34" i="1"/>
  <c r="G35" i="1"/>
  <c r="G36" i="1"/>
  <c r="G37" i="1"/>
  <c r="G38" i="1"/>
  <c r="G27" i="1"/>
  <c r="F40" i="1"/>
  <c r="F39" i="1"/>
  <c r="G8" i="1"/>
  <c r="G9" i="1"/>
  <c r="G10" i="1"/>
  <c r="G11" i="1"/>
  <c r="G12" i="1"/>
  <c r="G13" i="1"/>
  <c r="G14" i="1"/>
  <c r="G15" i="1"/>
  <c r="G16" i="1"/>
  <c r="G17" i="1"/>
  <c r="G18" i="1"/>
  <c r="G7" i="1"/>
  <c r="F19" i="1"/>
  <c r="F20" i="1" s="1"/>
  <c r="G19" i="1"/>
</calcChain>
</file>

<file path=xl/sharedStrings.xml><?xml version="1.0" encoding="utf-8"?>
<sst xmlns="http://schemas.openxmlformats.org/spreadsheetml/2006/main" count="42" uniqueCount="23">
  <si>
    <t>Disponibilizare Expert Med(iul. si aug.2021)</t>
  </si>
  <si>
    <t>lei</t>
  </si>
  <si>
    <t>Nr. crt.</t>
  </si>
  <si>
    <t>Nume furnizor</t>
  </si>
  <si>
    <t>Nr. puncte
 2021 
sep.2021</t>
  </si>
  <si>
    <t>Suma de alocat Expert (disp.iul. si aug. 2021) cf. puntaj</t>
  </si>
  <si>
    <t>3=2*val.punct</t>
  </si>
  <si>
    <t>MEDHOUSE 2005 SRL</t>
  </si>
  <si>
    <t>SC VITAMED CLINIC SRL</t>
  </si>
  <si>
    <t>SC  CATALINA HEALTHCARE SRL</t>
  </si>
  <si>
    <t>SC  SANI  HELP SRL</t>
  </si>
  <si>
    <t>ASOCIATIA PRO BUNICII</t>
  </si>
  <si>
    <t>GERONMED SERV</t>
  </si>
  <si>
    <t>SOFIMED HELP ID SRL</t>
  </si>
  <si>
    <t>MEDIGAL HOUSE SRL</t>
  </si>
  <si>
    <t>Expert Med</t>
  </si>
  <si>
    <t>Medicotib DTI SRL</t>
  </si>
  <si>
    <t>Psihimed Doca SRL</t>
  </si>
  <si>
    <t xml:space="preserve"> VITALIS SDA CLINIC URGENT SRL</t>
  </si>
  <si>
    <t>Total</t>
  </si>
  <si>
    <t>val.pct.</t>
  </si>
  <si>
    <t>Buget oct.-dec.2021</t>
  </si>
  <si>
    <t>Suma de alocat oct.-dec. 2021 cf. puntaj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</si>
</sst>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2" xfId="1" applyFont="1" applyBorder="1" applyAlignment="1">
      <alignment horizont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4" fontId="5" fillId="2" borderId="2" xfId="1" applyNumberFormat="1" applyFont="1" applyFill="1" applyBorder="1" applyAlignment="1">
      <alignment horizontal="right"/>
    </xf>
    <xf numFmtId="4" fontId="4" fillId="2" borderId="2" xfId="1" applyNumberFormat="1" applyFont="1" applyFill="1" applyBorder="1" applyAlignment="1">
      <alignment horizontal="righ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6" fillId="0" borderId="2" xfId="1" applyFont="1" applyBorder="1"/>
    <xf numFmtId="0" fontId="7" fillId="0" borderId="2" xfId="1" applyFont="1" applyBorder="1" applyAlignment="1">
      <alignment horizontal="left"/>
    </xf>
    <xf numFmtId="0" fontId="6" fillId="0" borderId="0" xfId="1" applyFont="1"/>
    <xf numFmtId="0" fontId="7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4" fontId="5" fillId="0" borderId="0" xfId="0" applyNumberFormat="1" applyFont="1"/>
    <xf numFmtId="4" fontId="4" fillId="0" borderId="0" xfId="1" applyNumberFormat="1" applyFont="1" applyAlignment="1">
      <alignment horizontal="right"/>
    </xf>
    <xf numFmtId="0" fontId="4" fillId="2" borderId="2" xfId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/>
    <xf numFmtId="4" fontId="4" fillId="2" borderId="0" xfId="1" applyNumberFormat="1" applyFont="1" applyFill="1" applyAlignment="1">
      <alignment horizontal="right"/>
    </xf>
    <xf numFmtId="4" fontId="5" fillId="2" borderId="0" xfId="0" applyNumberFormat="1" applyFont="1" applyFill="1"/>
    <xf numFmtId="39" fontId="1" fillId="2" borderId="0" xfId="0" applyNumberFormat="1" applyFont="1" applyFill="1"/>
    <xf numFmtId="0" fontId="1" fillId="2" borderId="0" xfId="0" applyFont="1" applyFill="1"/>
    <xf numFmtId="0" fontId="4" fillId="2" borderId="2" xfId="1" applyFont="1" applyFill="1" applyBorder="1" applyAlignment="1">
      <alignment horizontal="center" wrapText="1"/>
    </xf>
  </cellXfs>
  <cellStyles count="2">
    <cellStyle name="Normal" xfId="0" builtinId="0"/>
    <cellStyle name="Normal 2" xfId="1" xr:uid="{A7799131-0A35-4E04-8BF2-0B7AAC9164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38A17-8560-44E1-B5FB-F6ECCA075F12}">
  <dimension ref="A1:G40"/>
  <sheetViews>
    <sheetView tabSelected="1" topLeftCell="A13" workbookViewId="0">
      <selection activeCell="P34" sqref="P34"/>
    </sheetView>
  </sheetViews>
  <sheetFormatPr defaultRowHeight="14.4" x14ac:dyDescent="0.3"/>
  <sheetData>
    <row r="1" spans="1:7" x14ac:dyDescent="0.3">
      <c r="B1" s="1" t="s">
        <v>0</v>
      </c>
      <c r="C1" s="1"/>
      <c r="D1" s="1"/>
      <c r="E1" s="1"/>
      <c r="F1" s="2">
        <v>19073.768751423599</v>
      </c>
      <c r="G1" s="3" t="s">
        <v>1</v>
      </c>
    </row>
    <row r="2" spans="1:7" x14ac:dyDescent="0.3">
      <c r="A2" s="4" t="s">
        <v>2</v>
      </c>
      <c r="B2" s="5" t="s">
        <v>3</v>
      </c>
      <c r="C2" s="5"/>
      <c r="D2" s="5"/>
      <c r="E2" s="5"/>
      <c r="F2" s="6" t="s">
        <v>4</v>
      </c>
      <c r="G2" s="7" t="s">
        <v>5</v>
      </c>
    </row>
    <row r="3" spans="1:7" x14ac:dyDescent="0.3">
      <c r="A3" s="4"/>
      <c r="B3" s="5"/>
      <c r="C3" s="5"/>
      <c r="D3" s="5"/>
      <c r="E3" s="5"/>
      <c r="F3" s="6"/>
      <c r="G3" s="7"/>
    </row>
    <row r="4" spans="1:7" x14ac:dyDescent="0.3">
      <c r="A4" s="4"/>
      <c r="B4" s="5"/>
      <c r="C4" s="5"/>
      <c r="D4" s="5"/>
      <c r="E4" s="5"/>
      <c r="F4" s="6"/>
      <c r="G4" s="7"/>
    </row>
    <row r="5" spans="1:7" x14ac:dyDescent="0.3">
      <c r="A5" s="4"/>
      <c r="B5" s="5"/>
      <c r="C5" s="5"/>
      <c r="D5" s="5"/>
      <c r="E5" s="5"/>
      <c r="F5" s="6"/>
      <c r="G5" s="7"/>
    </row>
    <row r="6" spans="1:7" x14ac:dyDescent="0.3">
      <c r="A6" s="8">
        <v>0</v>
      </c>
      <c r="B6" s="9">
        <v>1</v>
      </c>
      <c r="C6" s="9"/>
      <c r="D6" s="9"/>
      <c r="E6" s="9"/>
      <c r="F6" s="24">
        <v>2</v>
      </c>
      <c r="G6" s="25" t="s">
        <v>6</v>
      </c>
    </row>
    <row r="7" spans="1:7" x14ac:dyDescent="0.3">
      <c r="A7" s="10">
        <v>1</v>
      </c>
      <c r="B7" s="11" t="s">
        <v>7</v>
      </c>
      <c r="C7" s="11"/>
      <c r="D7" s="11"/>
      <c r="E7" s="11"/>
      <c r="F7" s="13">
        <v>121.6</v>
      </c>
      <c r="G7" s="26">
        <f>F7*$F$20</f>
        <v>2142.6053396518332</v>
      </c>
    </row>
    <row r="8" spans="1:7" x14ac:dyDescent="0.3">
      <c r="A8" s="10">
        <v>2</v>
      </c>
      <c r="B8" s="11" t="s">
        <v>8</v>
      </c>
      <c r="C8" s="11"/>
      <c r="D8" s="11"/>
      <c r="E8" s="11"/>
      <c r="F8" s="13">
        <v>92.85</v>
      </c>
      <c r="G8" s="26">
        <f t="shared" ref="G8:G18" si="0">F8*$F$20</f>
        <v>1636.0271857456639</v>
      </c>
    </row>
    <row r="9" spans="1:7" x14ac:dyDescent="0.3">
      <c r="A9" s="10">
        <v>3</v>
      </c>
      <c r="B9" s="11" t="s">
        <v>9</v>
      </c>
      <c r="C9" s="11"/>
      <c r="D9" s="11"/>
      <c r="E9" s="11"/>
      <c r="F9" s="12">
        <v>127.25</v>
      </c>
      <c r="G9" s="26">
        <f t="shared" si="0"/>
        <v>2242.158959462959</v>
      </c>
    </row>
    <row r="10" spans="1:7" x14ac:dyDescent="0.3">
      <c r="A10" s="10">
        <v>4</v>
      </c>
      <c r="B10" s="11" t="s">
        <v>10</v>
      </c>
      <c r="C10" s="11"/>
      <c r="D10" s="11"/>
      <c r="E10" s="11"/>
      <c r="F10" s="12">
        <v>219.75</v>
      </c>
      <c r="G10" s="26">
        <f t="shared" si="0"/>
        <v>3872.0191068132435</v>
      </c>
    </row>
    <row r="11" spans="1:7" x14ac:dyDescent="0.3">
      <c r="A11" s="10">
        <v>5</v>
      </c>
      <c r="B11" s="11" t="s">
        <v>11</v>
      </c>
      <c r="C11" s="11"/>
      <c r="D11" s="11"/>
      <c r="E11" s="11"/>
      <c r="F11" s="12">
        <v>72.33</v>
      </c>
      <c r="G11" s="26">
        <f t="shared" si="0"/>
        <v>1274.4625346794171</v>
      </c>
    </row>
    <row r="12" spans="1:7" x14ac:dyDescent="0.3">
      <c r="A12" s="10">
        <v>6</v>
      </c>
      <c r="B12" s="11" t="s">
        <v>12</v>
      </c>
      <c r="C12" s="11"/>
      <c r="D12" s="11"/>
      <c r="E12" s="11"/>
      <c r="F12" s="13">
        <v>70.069999999999993</v>
      </c>
      <c r="G12" s="26">
        <f t="shared" si="0"/>
        <v>1234.6410867549669</v>
      </c>
    </row>
    <row r="13" spans="1:7" x14ac:dyDescent="0.3">
      <c r="A13" s="10">
        <v>7</v>
      </c>
      <c r="B13" s="11" t="s">
        <v>13</v>
      </c>
      <c r="C13" s="11"/>
      <c r="D13" s="11"/>
      <c r="E13" s="11"/>
      <c r="F13" s="13">
        <v>72.38</v>
      </c>
      <c r="G13" s="26">
        <f t="shared" si="0"/>
        <v>1275.3435401644713</v>
      </c>
    </row>
    <row r="14" spans="1:7" x14ac:dyDescent="0.3">
      <c r="A14" s="10">
        <v>8</v>
      </c>
      <c r="B14" s="11" t="s">
        <v>14</v>
      </c>
      <c r="C14" s="11"/>
      <c r="D14" s="11"/>
      <c r="E14" s="11"/>
      <c r="F14" s="13">
        <v>121.14</v>
      </c>
      <c r="G14" s="26">
        <f t="shared" si="0"/>
        <v>2134.5000891893346</v>
      </c>
    </row>
    <row r="15" spans="1:7" x14ac:dyDescent="0.3">
      <c r="A15" s="10">
        <v>9</v>
      </c>
      <c r="B15" s="11" t="s">
        <v>15</v>
      </c>
      <c r="C15" s="11"/>
      <c r="D15" s="11"/>
      <c r="E15" s="11"/>
      <c r="F15" s="12">
        <v>0</v>
      </c>
      <c r="G15" s="26">
        <f t="shared" si="0"/>
        <v>0</v>
      </c>
    </row>
    <row r="16" spans="1:7" x14ac:dyDescent="0.3">
      <c r="A16" s="10">
        <v>10</v>
      </c>
      <c r="B16" s="11" t="s">
        <v>16</v>
      </c>
      <c r="C16" s="11"/>
      <c r="D16" s="11"/>
      <c r="E16" s="11"/>
      <c r="F16" s="13">
        <v>38.26</v>
      </c>
      <c r="G16" s="26">
        <f t="shared" si="0"/>
        <v>674.14539716347986</v>
      </c>
    </row>
    <row r="17" spans="1:7" x14ac:dyDescent="0.3">
      <c r="A17" s="10">
        <v>11</v>
      </c>
      <c r="B17" s="11" t="s">
        <v>17</v>
      </c>
      <c r="C17" s="11"/>
      <c r="D17" s="11"/>
      <c r="E17" s="11"/>
      <c r="F17" s="13">
        <v>48.87</v>
      </c>
      <c r="G17" s="26">
        <f t="shared" si="0"/>
        <v>861.09476109198272</v>
      </c>
    </row>
    <row r="18" spans="1:7" x14ac:dyDescent="0.3">
      <c r="A18" s="10">
        <v>12</v>
      </c>
      <c r="B18" s="14" t="s">
        <v>18</v>
      </c>
      <c r="C18" s="15"/>
      <c r="D18" s="15"/>
      <c r="E18" s="16"/>
      <c r="F18" s="26">
        <v>98</v>
      </c>
      <c r="G18" s="26">
        <f t="shared" si="0"/>
        <v>1726.7707507062473</v>
      </c>
    </row>
    <row r="19" spans="1:7" x14ac:dyDescent="0.3">
      <c r="A19" s="17"/>
      <c r="B19" s="18" t="s">
        <v>19</v>
      </c>
      <c r="C19" s="18"/>
      <c r="D19" s="18"/>
      <c r="E19" s="18"/>
      <c r="F19" s="13">
        <f>SUM(F7:F18)</f>
        <v>1082.5</v>
      </c>
      <c r="G19" s="26">
        <f>SUM(G7:G18)</f>
        <v>19073.768751423599</v>
      </c>
    </row>
    <row r="20" spans="1:7" x14ac:dyDescent="0.3">
      <c r="A20" s="19"/>
      <c r="B20" s="20"/>
      <c r="C20" s="20"/>
      <c r="D20" s="20"/>
      <c r="E20" s="21" t="s">
        <v>20</v>
      </c>
      <c r="F20" s="27">
        <f>F1/F19</f>
        <v>17.620109701084157</v>
      </c>
      <c r="G20" s="28"/>
    </row>
    <row r="21" spans="1:7" x14ac:dyDescent="0.3">
      <c r="B21" s="1" t="s">
        <v>21</v>
      </c>
      <c r="C21" s="1"/>
      <c r="D21" s="1"/>
      <c r="E21" s="1"/>
      <c r="F21" s="29">
        <v>154000</v>
      </c>
      <c r="G21" s="30" t="s">
        <v>1</v>
      </c>
    </row>
    <row r="22" spans="1:7" x14ac:dyDescent="0.3">
      <c r="A22" s="4" t="s">
        <v>2</v>
      </c>
      <c r="B22" s="5" t="s">
        <v>3</v>
      </c>
      <c r="C22" s="5"/>
      <c r="D22" s="5"/>
      <c r="E22" s="5"/>
      <c r="F22" s="31" t="s">
        <v>4</v>
      </c>
      <c r="G22" s="7" t="s">
        <v>22</v>
      </c>
    </row>
    <row r="23" spans="1:7" x14ac:dyDescent="0.3">
      <c r="A23" s="4"/>
      <c r="B23" s="5"/>
      <c r="C23" s="5"/>
      <c r="D23" s="5"/>
      <c r="E23" s="5"/>
      <c r="F23" s="31"/>
      <c r="G23" s="7"/>
    </row>
    <row r="24" spans="1:7" x14ac:dyDescent="0.3">
      <c r="A24" s="4"/>
      <c r="B24" s="5"/>
      <c r="C24" s="5"/>
      <c r="D24" s="5"/>
      <c r="E24" s="5"/>
      <c r="F24" s="31"/>
      <c r="G24" s="7"/>
    </row>
    <row r="25" spans="1:7" x14ac:dyDescent="0.3">
      <c r="A25" s="4"/>
      <c r="B25" s="5"/>
      <c r="C25" s="5"/>
      <c r="D25" s="5"/>
      <c r="E25" s="5"/>
      <c r="F25" s="31"/>
      <c r="G25" s="7"/>
    </row>
    <row r="26" spans="1:7" x14ac:dyDescent="0.3">
      <c r="A26" s="8">
        <v>0</v>
      </c>
      <c r="B26" s="9">
        <v>1</v>
      </c>
      <c r="C26" s="9"/>
      <c r="D26" s="9"/>
      <c r="E26" s="9"/>
      <c r="F26" s="24">
        <v>2</v>
      </c>
      <c r="G26" s="25" t="s">
        <v>6</v>
      </c>
    </row>
    <row r="27" spans="1:7" x14ac:dyDescent="0.3">
      <c r="A27" s="10">
        <v>1</v>
      </c>
      <c r="B27" s="11" t="s">
        <v>7</v>
      </c>
      <c r="C27" s="11"/>
      <c r="D27" s="11"/>
      <c r="E27" s="11"/>
      <c r="F27" s="13">
        <v>121.6</v>
      </c>
      <c r="G27" s="26">
        <f>F27*$F$40</f>
        <v>17299.214780600461</v>
      </c>
    </row>
    <row r="28" spans="1:7" x14ac:dyDescent="0.3">
      <c r="A28" s="10">
        <v>2</v>
      </c>
      <c r="B28" s="11" t="s">
        <v>8</v>
      </c>
      <c r="C28" s="11"/>
      <c r="D28" s="11"/>
      <c r="E28" s="11"/>
      <c r="F28" s="13">
        <v>92.85</v>
      </c>
      <c r="G28" s="26">
        <f t="shared" ref="G28:G38" si="1">F28*$F$40</f>
        <v>13209.145496535795</v>
      </c>
    </row>
    <row r="29" spans="1:7" x14ac:dyDescent="0.3">
      <c r="A29" s="10">
        <v>3</v>
      </c>
      <c r="B29" s="11" t="s">
        <v>9</v>
      </c>
      <c r="C29" s="11"/>
      <c r="D29" s="11"/>
      <c r="E29" s="11"/>
      <c r="F29" s="12">
        <v>127.25</v>
      </c>
      <c r="G29" s="26">
        <f t="shared" si="1"/>
        <v>18103.002309468822</v>
      </c>
    </row>
    <row r="30" spans="1:7" x14ac:dyDescent="0.3">
      <c r="A30" s="10">
        <v>4</v>
      </c>
      <c r="B30" s="11" t="s">
        <v>10</v>
      </c>
      <c r="C30" s="11"/>
      <c r="D30" s="11"/>
      <c r="E30" s="11"/>
      <c r="F30" s="12">
        <v>219.75</v>
      </c>
      <c r="G30" s="26">
        <f t="shared" si="1"/>
        <v>31262.355658198612</v>
      </c>
    </row>
    <row r="31" spans="1:7" x14ac:dyDescent="0.3">
      <c r="A31" s="10">
        <v>5</v>
      </c>
      <c r="B31" s="11" t="s">
        <v>11</v>
      </c>
      <c r="C31" s="11"/>
      <c r="D31" s="11"/>
      <c r="E31" s="11"/>
      <c r="F31" s="12">
        <v>72.33</v>
      </c>
      <c r="G31" s="26">
        <f t="shared" si="1"/>
        <v>10289.903002309467</v>
      </c>
    </row>
    <row r="32" spans="1:7" x14ac:dyDescent="0.3">
      <c r="A32" s="10">
        <v>6</v>
      </c>
      <c r="B32" s="11" t="s">
        <v>12</v>
      </c>
      <c r="C32" s="11"/>
      <c r="D32" s="11"/>
      <c r="E32" s="11"/>
      <c r="F32" s="13">
        <v>70.069999999999993</v>
      </c>
      <c r="G32" s="26">
        <f t="shared" si="1"/>
        <v>9968.3879907621231</v>
      </c>
    </row>
    <row r="33" spans="1:7" x14ac:dyDescent="0.3">
      <c r="A33" s="10">
        <v>7</v>
      </c>
      <c r="B33" s="11" t="s">
        <v>13</v>
      </c>
      <c r="C33" s="11"/>
      <c r="D33" s="11"/>
      <c r="E33" s="11"/>
      <c r="F33" s="13">
        <v>72.38</v>
      </c>
      <c r="G33" s="26">
        <f t="shared" si="1"/>
        <v>10297.016166281754</v>
      </c>
    </row>
    <row r="34" spans="1:7" x14ac:dyDescent="0.3">
      <c r="A34" s="10">
        <v>8</v>
      </c>
      <c r="B34" s="11" t="s">
        <v>14</v>
      </c>
      <c r="C34" s="11"/>
      <c r="D34" s="11"/>
      <c r="E34" s="11"/>
      <c r="F34" s="13">
        <v>121.14</v>
      </c>
      <c r="G34" s="26">
        <f t="shared" si="1"/>
        <v>17233.773672055428</v>
      </c>
    </row>
    <row r="35" spans="1:7" x14ac:dyDescent="0.3">
      <c r="A35" s="10">
        <v>9</v>
      </c>
      <c r="B35" s="11" t="s">
        <v>15</v>
      </c>
      <c r="C35" s="11"/>
      <c r="D35" s="11"/>
      <c r="E35" s="11"/>
      <c r="F35" s="12">
        <v>0</v>
      </c>
      <c r="G35" s="26">
        <f t="shared" si="1"/>
        <v>0</v>
      </c>
    </row>
    <row r="36" spans="1:7" x14ac:dyDescent="0.3">
      <c r="A36" s="10">
        <v>10</v>
      </c>
      <c r="B36" s="11" t="s">
        <v>16</v>
      </c>
      <c r="C36" s="11"/>
      <c r="D36" s="11"/>
      <c r="E36" s="11"/>
      <c r="F36" s="13">
        <v>38.26</v>
      </c>
      <c r="G36" s="26">
        <f t="shared" si="1"/>
        <v>5442.9930715935334</v>
      </c>
    </row>
    <row r="37" spans="1:7" x14ac:dyDescent="0.3">
      <c r="A37" s="10">
        <v>11</v>
      </c>
      <c r="B37" s="11" t="s">
        <v>17</v>
      </c>
      <c r="C37" s="11"/>
      <c r="D37" s="11"/>
      <c r="E37" s="11"/>
      <c r="F37" s="13">
        <v>48.87</v>
      </c>
      <c r="G37" s="26">
        <f t="shared" si="1"/>
        <v>6952.4064665127016</v>
      </c>
    </row>
    <row r="38" spans="1:7" x14ac:dyDescent="0.3">
      <c r="A38" s="10">
        <v>12</v>
      </c>
      <c r="B38" s="14" t="s">
        <v>18</v>
      </c>
      <c r="C38" s="15"/>
      <c r="D38" s="15"/>
      <c r="E38" s="16"/>
      <c r="F38" s="26">
        <v>98</v>
      </c>
      <c r="G38" s="26">
        <f t="shared" si="1"/>
        <v>13941.801385681292</v>
      </c>
    </row>
    <row r="39" spans="1:7" x14ac:dyDescent="0.3">
      <c r="A39" s="17"/>
      <c r="B39" s="18" t="s">
        <v>19</v>
      </c>
      <c r="C39" s="18"/>
      <c r="D39" s="18"/>
      <c r="E39" s="18"/>
      <c r="F39" s="13">
        <f>SUM(F27:F38)</f>
        <v>1082.5</v>
      </c>
      <c r="G39" s="26">
        <f>SUM(G27:G38)</f>
        <v>154000</v>
      </c>
    </row>
    <row r="40" spans="1:7" x14ac:dyDescent="0.3">
      <c r="A40" s="19"/>
      <c r="B40" s="20"/>
      <c r="C40" s="20"/>
      <c r="D40" s="20"/>
      <c r="E40" s="21" t="s">
        <v>20</v>
      </c>
      <c r="F40" s="23">
        <f>F21/F39</f>
        <v>142.26327944572748</v>
      </c>
      <c r="G40" s="22"/>
    </row>
  </sheetData>
  <mergeCells count="38">
    <mergeCell ref="B38:E38"/>
    <mergeCell ref="B39:E39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19:E19"/>
    <mergeCell ref="B21:E21"/>
    <mergeCell ref="A22:A25"/>
    <mergeCell ref="B22:E25"/>
    <mergeCell ref="F22:F25"/>
    <mergeCell ref="G22:G25"/>
    <mergeCell ref="B13:E13"/>
    <mergeCell ref="B14:E14"/>
    <mergeCell ref="B15:E15"/>
    <mergeCell ref="B16:E16"/>
    <mergeCell ref="B17:E17"/>
    <mergeCell ref="B18:E18"/>
    <mergeCell ref="B7:E7"/>
    <mergeCell ref="B8:E8"/>
    <mergeCell ref="B9:E9"/>
    <mergeCell ref="B10:E10"/>
    <mergeCell ref="B11:E11"/>
    <mergeCell ref="B12:E12"/>
    <mergeCell ref="B1:E1"/>
    <mergeCell ref="A2:A5"/>
    <mergeCell ref="B2:E5"/>
    <mergeCell ref="F2:F5"/>
    <mergeCell ref="G2:G5"/>
    <mergeCell ref="B6:E6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moscuc</dc:creator>
  <cp:lastModifiedBy>moscuc</cp:lastModifiedBy>
  <dcterms:created xsi:type="dcterms:W3CDTF">2021-09-28T05:40:16Z</dcterms:created>
  <dcterms:modified xsi:type="dcterms:W3CDTF">2021-09-28T05:44:58Z</dcterms:modified>
</cp:coreProperties>
</file>